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mplates\Timesheets\"/>
    </mc:Choice>
  </mc:AlternateContent>
  <bookViews>
    <workbookView xWindow="-5220" yWindow="435" windowWidth="19425" windowHeight="9405"/>
  </bookViews>
  <sheets>
    <sheet name="Sheet1" sheetId="1" r:id="rId1"/>
  </sheets>
  <definedNames>
    <definedName name="_xlnm.Print_Area" localSheetId="0">Sheet1!$A$1:$J$48</definedName>
  </definedNames>
  <calcPr calcId="162913"/>
</workbook>
</file>

<file path=xl/calcChain.xml><?xml version="1.0" encoding="utf-8"?>
<calcChain xmlns="http://schemas.openxmlformats.org/spreadsheetml/2006/main">
  <c r="G26" i="1" l="1"/>
  <c r="G21" i="1"/>
  <c r="G22" i="1"/>
  <c r="G23" i="1"/>
  <c r="G24" i="1"/>
  <c r="G25" i="1"/>
  <c r="G20" i="1"/>
  <c r="G12" i="1"/>
  <c r="G13" i="1"/>
  <c r="G14" i="1"/>
  <c r="G15" i="1"/>
  <c r="G16" i="1"/>
  <c r="G17" i="1"/>
  <c r="G11" i="1"/>
  <c r="F34" i="1"/>
  <c r="F36" i="1" l="1"/>
  <c r="F37" i="1"/>
  <c r="F38" i="1"/>
  <c r="H27" i="1" l="1"/>
  <c r="H18" i="1"/>
  <c r="A11" i="1"/>
  <c r="A12" i="1" l="1"/>
  <c r="A13" i="1" s="1"/>
  <c r="A14" i="1" s="1"/>
  <c r="A15" i="1" s="1"/>
  <c r="A16" i="1" s="1"/>
  <c r="A17" i="1" s="1"/>
  <c r="A20" i="1" s="1"/>
  <c r="A21" i="1" s="1"/>
  <c r="A22" i="1" s="1"/>
  <c r="A23" i="1" s="1"/>
  <c r="A24" i="1" s="1"/>
  <c r="A25" i="1" s="1"/>
  <c r="A26" i="1" s="1"/>
  <c r="E6" i="1" s="1"/>
  <c r="C8" i="1" s="1"/>
  <c r="G18" i="1"/>
  <c r="G27" i="1"/>
  <c r="D33" i="1" l="1"/>
  <c r="D32" i="1" s="1"/>
  <c r="D31" i="1"/>
  <c r="E33" i="1"/>
  <c r="E32" i="1" s="1"/>
  <c r="E31" i="1"/>
  <c r="E30" i="1"/>
  <c r="D30" i="1"/>
  <c r="G33" i="1" l="1"/>
  <c r="F33" i="1" s="1"/>
  <c r="D39" i="1"/>
  <c r="E39" i="1"/>
  <c r="F30" i="1"/>
  <c r="F32" i="1"/>
  <c r="F31" i="1"/>
  <c r="F39" i="1" l="1"/>
  <c r="F41" i="1" s="1"/>
</calcChain>
</file>

<file path=xl/sharedStrings.xml><?xml version="1.0" encoding="utf-8"?>
<sst xmlns="http://schemas.openxmlformats.org/spreadsheetml/2006/main" count="61" uniqueCount="49">
  <si>
    <t>URBANA PARK DISTRICT</t>
  </si>
  <si>
    <t>NON-EXEMPT FULL TIME EMPLOYEE PAYROLL SHEET</t>
  </si>
  <si>
    <t xml:space="preserve">NAME:  </t>
  </si>
  <si>
    <t xml:space="preserve">Employee ID </t>
  </si>
  <si>
    <t>PAY PERIOD</t>
  </si>
  <si>
    <t xml:space="preserve">      TO</t>
  </si>
  <si>
    <t>PAY DAY</t>
  </si>
  <si>
    <t>DATE</t>
  </si>
  <si>
    <t>DAY</t>
  </si>
  <si>
    <t>IN</t>
  </si>
  <si>
    <t>OUT</t>
  </si>
  <si>
    <t>HOURS</t>
  </si>
  <si>
    <t>DESCRIPTION</t>
  </si>
  <si>
    <t>Mon</t>
  </si>
  <si>
    <t>Tue</t>
  </si>
  <si>
    <t>Wed</t>
  </si>
  <si>
    <t>Thu</t>
  </si>
  <si>
    <t>Fri</t>
  </si>
  <si>
    <t>Sat</t>
  </si>
  <si>
    <t>Sun</t>
  </si>
  <si>
    <t>Subtotal</t>
  </si>
  <si>
    <t xml:space="preserve"> </t>
  </si>
  <si>
    <t>Paid Leave Used</t>
  </si>
  <si>
    <t>Comp Time Used</t>
  </si>
  <si>
    <t>TOTAL   $</t>
  </si>
  <si>
    <t>EMPLOYEE'S SIGNATURE ________________________________________________</t>
  </si>
  <si>
    <t>DEPT. HEAD _____________________________________</t>
  </si>
  <si>
    <t>DIRECTOR</t>
  </si>
  <si>
    <t>_______________________________</t>
  </si>
  <si>
    <t>IP</t>
  </si>
  <si>
    <t>Total Hours Actually Worked</t>
  </si>
  <si>
    <t>Acute Illness Leave Used</t>
  </si>
  <si>
    <t>Hours to be Paid</t>
  </si>
  <si>
    <t>Week 1</t>
  </si>
  <si>
    <t>Week 2</t>
  </si>
  <si>
    <t>Total</t>
  </si>
  <si>
    <t>Comp Time to Be Earned</t>
  </si>
  <si>
    <t>Earn Comp Time for OT Hours? Y/N</t>
  </si>
  <si>
    <t>Type Of Pay</t>
  </si>
  <si>
    <t>Proof Total for Admin</t>
  </si>
  <si>
    <t>Total Regular Hours Worked</t>
  </si>
  <si>
    <t>Total Incentive Pay Hours Worked</t>
  </si>
  <si>
    <t>Overtime Hours Worked</t>
  </si>
  <si>
    <t>Account Number</t>
  </si>
  <si>
    <t>Add your #</t>
  </si>
  <si>
    <t>Add your name</t>
  </si>
  <si>
    <t>Add your acct #</t>
  </si>
  <si>
    <t>(Only change pp start date)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</si>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</sst>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01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4" fontId="0" fillId="0" borderId="1" xfId="0" applyNumberFormat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18" fontId="0" fillId="4" borderId="1" xfId="0" applyNumberFormat="1" applyFill="1" applyBorder="1" applyProtection="1">
      <protection locked="0"/>
    </xf>
    <xf numFmtId="18" fontId="0" fillId="4" borderId="1" xfId="0" applyNumberFormat="1" applyFill="1" applyBorder="1" applyAlignment="1" applyProtection="1">
      <protection locked="0"/>
    </xf>
    <xf numFmtId="18" fontId="5" fillId="4" borderId="1" xfId="0" applyNumberFormat="1" applyFon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/>
      <protection locked="0"/>
    </xf>
    <xf numFmtId="14" fontId="0" fillId="4" borderId="10" xfId="0" applyNumberFormat="1" applyFill="1" applyBorder="1" applyProtection="1">
      <protection locked="0"/>
    </xf>
    <xf numFmtId="0" fontId="3" fillId="4" borderId="0" xfId="0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centerContinuous"/>
      <protection locked="0"/>
    </xf>
    <xf numFmtId="0" fontId="0" fillId="4" borderId="0" xfId="0" applyFill="1" applyProtection="1">
      <protection locked="0"/>
    </xf>
    <xf numFmtId="0" fontId="0" fillId="4" borderId="9" xfId="0" applyFont="1" applyFill="1" applyBorder="1" applyProtection="1">
      <protection locked="0"/>
    </xf>
    <xf numFmtId="0" fontId="3" fillId="4" borderId="9" xfId="0" applyFont="1" applyFill="1" applyBorder="1" applyAlignment="1" applyProtection="1">
      <alignment horizontal="centerContinuous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</xf>
    <xf numFmtId="0" fontId="0" fillId="0" borderId="0" xfId="0" applyProtection="1"/>
    <xf numFmtId="164" fontId="2" fillId="0" borderId="0" xfId="0" applyNumberFormat="1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2" fontId="0" fillId="0" borderId="0" xfId="0" applyNumberFormat="1" applyProtection="1"/>
    <xf numFmtId="164" fontId="0" fillId="0" borderId="0" xfId="0" applyNumberFormat="1" applyProtection="1"/>
    <xf numFmtId="2" fontId="0" fillId="0" borderId="0" xfId="0" applyNumberFormat="1" applyAlignment="1" applyProtection="1">
      <alignment horizontal="left"/>
    </xf>
    <xf numFmtId="2" fontId="0" fillId="0" borderId="0" xfId="0" applyNumberFormat="1" applyAlignment="1" applyProtection="1">
      <alignment horizontal="centerContinuous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Continuous"/>
    </xf>
    <xf numFmtId="14" fontId="0" fillId="0" borderId="0" xfId="0" applyNumberFormat="1" applyProtection="1"/>
    <xf numFmtId="0" fontId="4" fillId="0" borderId="0" xfId="0" applyFont="1" applyProtection="1"/>
    <xf numFmtId="14" fontId="4" fillId="0" borderId="0" xfId="0" applyNumberFormat="1" applyFont="1" applyProtection="1"/>
    <xf numFmtId="164" fontId="0" fillId="2" borderId="1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2" fontId="0" fillId="0" borderId="1" xfId="0" applyNumberFormat="1" applyBorder="1" applyProtection="1"/>
    <xf numFmtId="164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8" fontId="5" fillId="0" borderId="7" xfId="0" applyNumberFormat="1" applyFont="1" applyBorder="1" applyProtection="1"/>
    <xf numFmtId="18" fontId="6" fillId="0" borderId="1" xfId="0" applyNumberFormat="1" applyFont="1" applyBorder="1" applyAlignment="1" applyProtection="1">
      <alignment horizontal="center"/>
    </xf>
    <xf numFmtId="18" fontId="6" fillId="0" borderId="1" xfId="0" applyNumberFormat="1" applyFont="1" applyBorder="1" applyAlignment="1" applyProtection="1">
      <alignment horizontal="right"/>
    </xf>
    <xf numFmtId="2" fontId="4" fillId="0" borderId="1" xfId="0" applyNumberFormat="1" applyFont="1" applyBorder="1" applyProtection="1"/>
    <xf numFmtId="2" fontId="7" fillId="0" borderId="1" xfId="0" applyNumberFormat="1" applyFont="1" applyBorder="1" applyProtection="1"/>
    <xf numFmtId="2" fontId="5" fillId="0" borderId="1" xfId="0" applyNumberFormat="1" applyFon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164" fontId="0" fillId="0" borderId="9" xfId="0" applyNumberForma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18" fontId="5" fillId="0" borderId="9" xfId="0" applyNumberFormat="1" applyFont="1" applyBorder="1" applyProtection="1"/>
    <xf numFmtId="18" fontId="6" fillId="0" borderId="9" xfId="0" applyNumberFormat="1" applyFont="1" applyBorder="1" applyProtection="1"/>
    <xf numFmtId="18" fontId="6" fillId="0" borderId="9" xfId="0" applyNumberFormat="1" applyFont="1" applyBorder="1" applyAlignment="1" applyProtection="1">
      <alignment horizontal="right"/>
    </xf>
    <xf numFmtId="2" fontId="4" fillId="0" borderId="9" xfId="0" applyNumberFormat="1" applyFont="1" applyBorder="1" applyProtection="1"/>
    <xf numFmtId="2" fontId="7" fillId="0" borderId="9" xfId="0" applyNumberFormat="1" applyFont="1" applyBorder="1" applyProtection="1"/>
    <xf numFmtId="2" fontId="7" fillId="0" borderId="9" xfId="0" applyNumberFormat="1" applyFont="1" applyBorder="1" applyAlignment="1" applyProtection="1">
      <alignment horizontal="center"/>
    </xf>
    <xf numFmtId="2" fontId="7" fillId="0" borderId="0" xfId="0" applyNumberFormat="1" applyFont="1" applyBorder="1" applyProtection="1"/>
    <xf numFmtId="0" fontId="0" fillId="0" borderId="0" xfId="0" applyBorder="1" applyProtection="1"/>
    <xf numFmtId="2" fontId="0" fillId="0" borderId="0" xfId="0" applyNumberFormat="1" applyBorder="1" applyProtection="1"/>
    <xf numFmtId="0" fontId="0" fillId="0" borderId="0" xfId="0" applyAlignment="1" applyProtection="1">
      <alignment horizontal="center"/>
    </xf>
    <xf numFmtId="164" fontId="9" fillId="3" borderId="15" xfId="0" applyNumberFormat="1" applyFont="1" applyFill="1" applyBorder="1" applyProtection="1"/>
    <xf numFmtId="0" fontId="0" fillId="3" borderId="8" xfId="0" applyFill="1" applyBorder="1" applyProtection="1"/>
    <xf numFmtId="0" fontId="9" fillId="3" borderId="8" xfId="0" applyFont="1" applyFill="1" applyBorder="1" applyAlignment="1" applyProtection="1">
      <alignment horizontal="right"/>
    </xf>
    <xf numFmtId="2" fontId="0" fillId="0" borderId="11" xfId="0" applyNumberFormat="1" applyBorder="1" applyProtection="1"/>
    <xf numFmtId="0" fontId="0" fillId="0" borderId="11" xfId="0" applyBorder="1" applyAlignment="1" applyProtection="1">
      <alignment horizontal="center"/>
    </xf>
    <xf numFmtId="0" fontId="0" fillId="0" borderId="12" xfId="0" applyBorder="1" applyProtection="1"/>
    <xf numFmtId="164" fontId="0" fillId="0" borderId="5" xfId="0" applyNumberForma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Border="1" applyAlignment="1" applyProtection="1">
      <alignment horizontal="center"/>
    </xf>
    <xf numFmtId="0" fontId="0" fillId="0" borderId="13" xfId="0" applyBorder="1" applyProtection="1"/>
    <xf numFmtId="2" fontId="11" fillId="0" borderId="0" xfId="0" applyNumberFormat="1" applyFont="1" applyFill="1" applyBorder="1" applyProtection="1"/>
    <xf numFmtId="165" fontId="0" fillId="0" borderId="4" xfId="0" applyNumberFormat="1" applyBorder="1" applyProtection="1"/>
    <xf numFmtId="164" fontId="9" fillId="0" borderId="0" xfId="0" applyNumberFormat="1" applyFont="1" applyBorder="1" applyProtection="1"/>
    <xf numFmtId="0" fontId="9" fillId="0" borderId="0" xfId="0" applyFont="1" applyBorder="1" applyAlignment="1" applyProtection="1">
      <alignment horizontal="center"/>
    </xf>
    <xf numFmtId="0" fontId="9" fillId="0" borderId="13" xfId="0" applyFont="1" applyBorder="1" applyProtection="1"/>
    <xf numFmtId="164" fontId="0" fillId="3" borderId="5" xfId="0" applyNumberFormat="1" applyFill="1" applyBorder="1" applyProtection="1"/>
    <xf numFmtId="0" fontId="0" fillId="3" borderId="2" xfId="0" applyFill="1" applyBorder="1" applyProtection="1"/>
    <xf numFmtId="2" fontId="0" fillId="3" borderId="2" xfId="0" applyNumberFormat="1" applyFill="1" applyBorder="1" applyProtection="1"/>
    <xf numFmtId="2" fontId="0" fillId="3" borderId="3" xfId="0" applyNumberFormat="1" applyFill="1" applyBorder="1" applyProtection="1"/>
    <xf numFmtId="164" fontId="9" fillId="0" borderId="5" xfId="0" applyNumberFormat="1" applyFont="1" applyBorder="1" applyProtection="1"/>
    <xf numFmtId="0" fontId="9" fillId="0" borderId="2" xfId="0" applyFont="1" applyBorder="1" applyProtection="1"/>
    <xf numFmtId="0" fontId="9" fillId="0" borderId="3" xfId="0" applyFont="1" applyBorder="1" applyProtection="1"/>
    <xf numFmtId="2" fontId="0" fillId="0" borderId="1" xfId="0" applyNumberFormat="1" applyFont="1" applyBorder="1" applyProtection="1"/>
    <xf numFmtId="2" fontId="9" fillId="0" borderId="1" xfId="0" applyNumberFormat="1" applyFont="1" applyBorder="1" applyProtection="1"/>
    <xf numFmtId="164" fontId="0" fillId="0" borderId="16" xfId="0" applyNumberFormat="1" applyFont="1" applyBorder="1" applyProtection="1"/>
    <xf numFmtId="0" fontId="0" fillId="0" borderId="17" xfId="0" applyFont="1" applyBorder="1" applyProtection="1"/>
    <xf numFmtId="0" fontId="0" fillId="0" borderId="18" xfId="0" applyFont="1" applyBorder="1" applyProtection="1"/>
    <xf numFmtId="2" fontId="0" fillId="0" borderId="19" xfId="0" applyNumberFormat="1" applyFont="1" applyBorder="1" applyProtection="1"/>
    <xf numFmtId="2" fontId="0" fillId="0" borderId="19" xfId="0" applyNumberFormat="1" applyBorder="1" applyProtection="1"/>
    <xf numFmtId="2" fontId="0" fillId="0" borderId="6" xfId="0" applyNumberFormat="1" applyBorder="1" applyProtection="1"/>
    <xf numFmtId="0" fontId="0" fillId="0" borderId="6" xfId="0" applyBorder="1" applyAlignment="1" applyProtection="1">
      <alignment horizontal="center"/>
    </xf>
    <xf numFmtId="0" fontId="0" fillId="0" borderId="14" xfId="0" applyBorder="1" applyProtection="1"/>
    <xf numFmtId="164" fontId="10" fillId="0" borderId="9" xfId="0" applyNumberFormat="1" applyFont="1" applyBorder="1" applyProtection="1"/>
    <xf numFmtId="0" fontId="0" fillId="0" borderId="9" xfId="0" applyBorder="1" applyProtection="1"/>
    <xf numFmtId="2" fontId="0" fillId="0" borderId="9" xfId="0" applyNumberFormat="1" applyBorder="1" applyProtection="1"/>
    <xf numFmtId="164" fontId="5" fillId="0" borderId="0" xfId="0" applyNumberFormat="1" applyFont="1" applyProtection="1"/>
    <xf numFmtId="164" fontId="4" fillId="0" borderId="0" xfId="0" applyNumberFormat="1" applyFont="1" applyProtection="1"/>
    <xf numFmtId="164" fontId="0" fillId="0" borderId="0" xfId="0" applyNumberFormat="1" applyAlignment="1" applyProtection="1">
      <alignment horizontal="left"/>
    </xf>
    <xf numFmtId="0" fontId="0" fillId="0" borderId="0" xfId="0" applyBorder="1" applyAlignment="1" applyProtection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="110" zoomScaleNormal="110" workbookViewId="0">
      <selection activeCell="O25" sqref="O25"/>
    </sheetView>
  </sheetViews>
  <sheetFormatPr defaultColWidth="9.140625" defaultRowHeight="15" x14ac:dyDescent="0.25"/>
  <cols>
    <col min="1" max="1" width="13.28515625" style="3" customWidth="1"/>
    <col min="2" max="2" width="6.5703125" style="1" customWidth="1"/>
    <col min="3" max="3" width="11.42578125" style="1" customWidth="1"/>
    <col min="4" max="4" width="10.140625" style="1" customWidth="1"/>
    <col min="5" max="5" width="11" style="1" customWidth="1"/>
    <col min="6" max="6" width="9.28515625" style="1" customWidth="1"/>
    <col min="7" max="8" width="6.5703125" style="2" customWidth="1"/>
    <col min="9" max="9" width="13" style="2" customWidth="1"/>
    <col min="10" max="10" width="15.7109375" style="1" customWidth="1"/>
    <col min="11" max="16384" width="9.140625" style="1"/>
  </cols>
  <sheetData>
    <row r="1" spans="1:11" ht="15.75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15.75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0.25" x14ac:dyDescent="0.3">
      <c r="A3" s="23"/>
      <c r="B3" s="24"/>
      <c r="C3" s="24"/>
      <c r="D3" s="24"/>
      <c r="E3" s="24"/>
      <c r="F3" s="24"/>
      <c r="G3" s="25"/>
      <c r="H3" s="25"/>
      <c r="I3" s="25"/>
      <c r="J3" s="22"/>
    </row>
    <row r="4" spans="1:11" ht="18" x14ac:dyDescent="0.25">
      <c r="A4" s="26" t="s">
        <v>2</v>
      </c>
      <c r="B4" s="15"/>
      <c r="C4" s="16" t="s">
        <v>45</v>
      </c>
      <c r="D4" s="17"/>
      <c r="E4" s="17"/>
      <c r="F4" s="22"/>
      <c r="G4" s="27" t="s">
        <v>3</v>
      </c>
      <c r="H4" s="28"/>
      <c r="I4" s="16" t="s">
        <v>44</v>
      </c>
      <c r="J4" s="22"/>
    </row>
    <row r="5" spans="1:11" ht="18.75" thickBot="1" x14ac:dyDescent="0.3">
      <c r="A5" s="26"/>
      <c r="B5" s="29"/>
      <c r="C5" s="22"/>
      <c r="D5" s="22"/>
      <c r="E5" s="22"/>
      <c r="F5" s="22"/>
      <c r="G5" s="27"/>
      <c r="H5" s="28"/>
      <c r="I5" s="28"/>
      <c r="J5" s="30"/>
    </row>
    <row r="6" spans="1:11" ht="18.75" thickBot="1" x14ac:dyDescent="0.3">
      <c r="A6" s="26" t="s">
        <v>4</v>
      </c>
      <c r="B6" s="22"/>
      <c r="C6" s="14">
        <v>43101</v>
      </c>
      <c r="D6" s="22" t="s">
        <v>5</v>
      </c>
      <c r="E6" s="31">
        <f>+A26</f>
        <v>43114</v>
      </c>
      <c r="F6" s="22"/>
      <c r="G6" s="27"/>
      <c r="H6" s="28"/>
      <c r="I6" s="28"/>
      <c r="J6" s="30"/>
    </row>
    <row r="7" spans="1:11" ht="18" x14ac:dyDescent="0.25">
      <c r="A7" s="26"/>
      <c r="B7" s="22"/>
      <c r="C7" s="31" t="s">
        <v>47</v>
      </c>
      <c r="D7" s="22"/>
      <c r="E7" s="31"/>
      <c r="F7" s="22"/>
      <c r="G7" s="27"/>
      <c r="H7" s="28"/>
      <c r="I7" s="28"/>
      <c r="J7" s="30"/>
    </row>
    <row r="8" spans="1:11" x14ac:dyDescent="0.25">
      <c r="A8" s="32" t="s">
        <v>6</v>
      </c>
      <c r="B8" s="32"/>
      <c r="C8" s="33">
        <f>E6+5</f>
        <v>43119</v>
      </c>
      <c r="D8" s="22"/>
      <c r="E8" s="22"/>
      <c r="F8" s="32"/>
      <c r="G8" s="25"/>
      <c r="H8" s="25"/>
      <c r="I8" s="25"/>
      <c r="J8" s="22"/>
    </row>
    <row r="9" spans="1:11" x14ac:dyDescent="0.25">
      <c r="A9" s="26"/>
      <c r="B9" s="22"/>
      <c r="C9" s="32"/>
      <c r="D9" s="22"/>
      <c r="E9" s="22"/>
      <c r="F9" s="22"/>
      <c r="G9" s="25"/>
      <c r="H9" s="25"/>
      <c r="I9" s="25"/>
      <c r="J9" s="22"/>
    </row>
    <row r="10" spans="1:11" x14ac:dyDescent="0.25">
      <c r="A10" s="34" t="s">
        <v>7</v>
      </c>
      <c r="B10" s="35" t="s">
        <v>8</v>
      </c>
      <c r="C10" s="35" t="s">
        <v>9</v>
      </c>
      <c r="D10" s="35" t="s">
        <v>10</v>
      </c>
      <c r="E10" s="35" t="s">
        <v>9</v>
      </c>
      <c r="F10" s="35" t="s">
        <v>10</v>
      </c>
      <c r="G10" s="36" t="s">
        <v>11</v>
      </c>
      <c r="H10" s="36" t="s">
        <v>29</v>
      </c>
      <c r="I10" s="37" t="s">
        <v>12</v>
      </c>
      <c r="J10" s="37"/>
    </row>
    <row r="11" spans="1:11" x14ac:dyDescent="0.25">
      <c r="A11" s="4">
        <f>C6</f>
        <v>43101</v>
      </c>
      <c r="B11" s="38" t="s">
        <v>13</v>
      </c>
      <c r="C11" s="8"/>
      <c r="D11" s="9"/>
      <c r="E11" s="10"/>
      <c r="F11" s="8"/>
      <c r="G11" s="39">
        <f>(IF(D11&lt;C11,HOUR(D11)-HOUR(C11)+24,HOUR(D11)-HOUR(C11))+(MINUTE(D11)-MINUTE(C11))/60)+(IF(F11&lt;E11,HOUR(F11)-HOUR(E11)+24,HOUR(F11)-HOUR(E11))+(MINUTE(F11)-MINUTE(E11))/60)-H11</f>
        <v>0</v>
      </c>
      <c r="H11" s="11">
        <v>0</v>
      </c>
      <c r="I11" s="12"/>
      <c r="J11" s="12"/>
      <c r="K11" s="2"/>
    </row>
    <row r="12" spans="1:11" x14ac:dyDescent="0.25">
      <c r="A12" s="4">
        <f t="shared" ref="A12:A17" si="0">1+A11</f>
        <v>43102</v>
      </c>
      <c r="B12" s="38" t="s">
        <v>14</v>
      </c>
      <c r="C12" s="8"/>
      <c r="D12" s="9"/>
      <c r="E12" s="10"/>
      <c r="F12" s="8"/>
      <c r="G12" s="39">
        <f t="shared" ref="G12:G17" si="1">(IF(D12&lt;C12,HOUR(D12)-HOUR(C12)+24,HOUR(D12)-HOUR(C12))+(MINUTE(D12)-MINUTE(C12))/60)+(IF(F12&lt;E12,HOUR(F12)-HOUR(E12)+24,HOUR(F12)-HOUR(E12))+(MINUTE(F12)-MINUTE(E12))/60)-H12</f>
        <v>0</v>
      </c>
      <c r="H12" s="11">
        <v>0</v>
      </c>
      <c r="I12" s="12"/>
      <c r="J12" s="12"/>
    </row>
    <row r="13" spans="1:11" x14ac:dyDescent="0.25">
      <c r="A13" s="4">
        <f t="shared" si="0"/>
        <v>43103</v>
      </c>
      <c r="B13" s="38" t="s">
        <v>15</v>
      </c>
      <c r="C13" s="8"/>
      <c r="D13" s="9"/>
      <c r="E13" s="10"/>
      <c r="F13" s="8"/>
      <c r="G13" s="39">
        <f t="shared" si="1"/>
        <v>0</v>
      </c>
      <c r="H13" s="11">
        <v>0</v>
      </c>
      <c r="I13" s="12"/>
      <c r="J13" s="12"/>
    </row>
    <row r="14" spans="1:11" x14ac:dyDescent="0.25">
      <c r="A14" s="4">
        <f t="shared" si="0"/>
        <v>43104</v>
      </c>
      <c r="B14" s="38" t="s">
        <v>16</v>
      </c>
      <c r="C14" s="8"/>
      <c r="D14" s="9"/>
      <c r="E14" s="10"/>
      <c r="F14" s="8"/>
      <c r="G14" s="39">
        <f t="shared" si="1"/>
        <v>0</v>
      </c>
      <c r="H14" s="11">
        <v>0</v>
      </c>
      <c r="I14" s="12"/>
      <c r="J14" s="12"/>
    </row>
    <row r="15" spans="1:11" x14ac:dyDescent="0.25">
      <c r="A15" s="4">
        <f t="shared" si="0"/>
        <v>43105</v>
      </c>
      <c r="B15" s="38" t="s">
        <v>17</v>
      </c>
      <c r="C15" s="8"/>
      <c r="D15" s="9"/>
      <c r="E15" s="10"/>
      <c r="F15" s="8"/>
      <c r="G15" s="39">
        <f t="shared" si="1"/>
        <v>0</v>
      </c>
      <c r="H15" s="11">
        <v>0</v>
      </c>
      <c r="I15" s="13"/>
      <c r="J15" s="12"/>
    </row>
    <row r="16" spans="1:11" x14ac:dyDescent="0.25">
      <c r="A16" s="4">
        <f t="shared" si="0"/>
        <v>43106</v>
      </c>
      <c r="B16" s="38" t="s">
        <v>18</v>
      </c>
      <c r="C16" s="8"/>
      <c r="D16" s="9"/>
      <c r="E16" s="10"/>
      <c r="F16" s="8"/>
      <c r="G16" s="39">
        <f t="shared" si="1"/>
        <v>0</v>
      </c>
      <c r="H16" s="11">
        <v>0</v>
      </c>
      <c r="I16" s="12"/>
      <c r="J16" s="12"/>
    </row>
    <row r="17" spans="1:12" x14ac:dyDescent="0.25">
      <c r="A17" s="4">
        <f t="shared" si="0"/>
        <v>43107</v>
      </c>
      <c r="B17" s="38" t="s">
        <v>19</v>
      </c>
      <c r="C17" s="8"/>
      <c r="D17" s="8"/>
      <c r="E17" s="8"/>
      <c r="F17" s="8"/>
      <c r="G17" s="39">
        <f t="shared" si="1"/>
        <v>0</v>
      </c>
      <c r="H17" s="11">
        <v>0</v>
      </c>
      <c r="I17" s="12"/>
      <c r="J17" s="12"/>
    </row>
    <row r="18" spans="1:12" ht="15" customHeight="1" x14ac:dyDescent="0.25">
      <c r="A18" s="40"/>
      <c r="B18" s="41"/>
      <c r="C18" s="42"/>
      <c r="D18" s="42"/>
      <c r="E18" s="43" t="s">
        <v>33</v>
      </c>
      <c r="F18" s="44" t="s">
        <v>20</v>
      </c>
      <c r="G18" s="45">
        <f>SUM(G11:G17)</f>
        <v>0</v>
      </c>
      <c r="H18" s="46">
        <f>SUM(H11:H17)</f>
        <v>0</v>
      </c>
      <c r="I18" s="47"/>
      <c r="J18" s="48"/>
    </row>
    <row r="19" spans="1:12" x14ac:dyDescent="0.25">
      <c r="A19" s="49"/>
      <c r="B19" s="50"/>
      <c r="C19" s="51"/>
      <c r="D19" s="51"/>
      <c r="E19" s="52"/>
      <c r="F19" s="53"/>
      <c r="G19" s="54"/>
      <c r="H19" s="55"/>
      <c r="I19" s="56"/>
      <c r="J19" s="56"/>
    </row>
    <row r="20" spans="1:12" x14ac:dyDescent="0.25">
      <c r="A20" s="4">
        <f>1+A17</f>
        <v>43108</v>
      </c>
      <c r="B20" s="38" t="s">
        <v>13</v>
      </c>
      <c r="C20" s="8"/>
      <c r="D20" s="9"/>
      <c r="E20" s="10"/>
      <c r="F20" s="8"/>
      <c r="G20" s="39">
        <f>(IF(D20&lt;C20,HOUR(D20)-HOUR(C20)+24,HOUR(D20)-HOUR(C20))+(MINUTE(D20)-MINUTE(C20))/60)+(IF(F20&lt;E20,HOUR(F20)-HOUR(E20)+24,HOUR(F20)-HOUR(E20))+(MINUTE(F20)-MINUTE(E20))/60)-H20</f>
        <v>0</v>
      </c>
      <c r="H20" s="11">
        <v>0</v>
      </c>
      <c r="I20" s="12"/>
      <c r="J20" s="12"/>
    </row>
    <row r="21" spans="1:12" x14ac:dyDescent="0.25">
      <c r="A21" s="4">
        <f t="shared" ref="A21:A26" si="2">1+A20</f>
        <v>43109</v>
      </c>
      <c r="B21" s="38" t="s">
        <v>14</v>
      </c>
      <c r="C21" s="8"/>
      <c r="D21" s="9"/>
      <c r="E21" s="10"/>
      <c r="F21" s="8"/>
      <c r="G21" s="39">
        <f t="shared" ref="G21:G25" si="3">(IF(D21&lt;C21,HOUR(D21)-HOUR(C21)+24,HOUR(D21)-HOUR(C21))+(MINUTE(D21)-MINUTE(C21))/60)+(IF(F21&lt;E21,HOUR(F21)-HOUR(E21)+24,HOUR(F21)-HOUR(E21))+(MINUTE(F21)-MINUTE(E21))/60)-H21</f>
        <v>0</v>
      </c>
      <c r="H21" s="11">
        <v>0</v>
      </c>
      <c r="I21" s="12"/>
      <c r="J21" s="12"/>
    </row>
    <row r="22" spans="1:12" x14ac:dyDescent="0.25">
      <c r="A22" s="4">
        <f t="shared" si="2"/>
        <v>43110</v>
      </c>
      <c r="B22" s="38" t="s">
        <v>15</v>
      </c>
      <c r="C22" s="8"/>
      <c r="D22" s="9"/>
      <c r="E22" s="10"/>
      <c r="F22" s="8"/>
      <c r="G22" s="39">
        <f t="shared" si="3"/>
        <v>0</v>
      </c>
      <c r="H22" s="11">
        <v>0</v>
      </c>
      <c r="I22" s="12"/>
      <c r="J22" s="12"/>
    </row>
    <row r="23" spans="1:12" x14ac:dyDescent="0.25">
      <c r="A23" s="4">
        <f t="shared" si="2"/>
        <v>43111</v>
      </c>
      <c r="B23" s="38" t="s">
        <v>16</v>
      </c>
      <c r="C23" s="8"/>
      <c r="D23" s="9"/>
      <c r="E23" s="10"/>
      <c r="F23" s="8"/>
      <c r="G23" s="39">
        <f t="shared" si="3"/>
        <v>0</v>
      </c>
      <c r="H23" s="11">
        <v>0</v>
      </c>
      <c r="I23" s="12"/>
      <c r="J23" s="12"/>
    </row>
    <row r="24" spans="1:12" ht="15" customHeight="1" x14ac:dyDescent="0.25">
      <c r="A24" s="4">
        <f t="shared" si="2"/>
        <v>43112</v>
      </c>
      <c r="B24" s="38" t="s">
        <v>17</v>
      </c>
      <c r="C24" s="8"/>
      <c r="D24" s="9"/>
      <c r="E24" s="10"/>
      <c r="F24" s="8"/>
      <c r="G24" s="39">
        <f t="shared" si="3"/>
        <v>0</v>
      </c>
      <c r="H24" s="11">
        <v>0</v>
      </c>
      <c r="I24" s="12"/>
      <c r="J24" s="12"/>
    </row>
    <row r="25" spans="1:12" x14ac:dyDescent="0.25">
      <c r="A25" s="5">
        <f t="shared" si="2"/>
        <v>43113</v>
      </c>
      <c r="B25" s="38" t="s">
        <v>18</v>
      </c>
      <c r="C25" s="8"/>
      <c r="D25" s="8"/>
      <c r="E25" s="8"/>
      <c r="F25" s="8"/>
      <c r="G25" s="39">
        <f t="shared" si="3"/>
        <v>0</v>
      </c>
      <c r="H25" s="11">
        <v>0</v>
      </c>
      <c r="I25" s="12"/>
      <c r="J25" s="12"/>
    </row>
    <row r="26" spans="1:12" x14ac:dyDescent="0.25">
      <c r="A26" s="5">
        <f t="shared" si="2"/>
        <v>43114</v>
      </c>
      <c r="B26" s="38" t="s">
        <v>19</v>
      </c>
      <c r="C26" s="8"/>
      <c r="D26" s="8"/>
      <c r="E26" s="8"/>
      <c r="F26" s="8"/>
      <c r="G26" s="39">
        <f>(IF(D26&lt;C26,HOUR(D26)-HOUR(C26)+24,HOUR(D26)-HOUR(C26))+(MINUTE(D26)-MINUTE(C26))/60)+(IF(F26&lt;E26,HOUR(F26)-HOUR(E26)+24,HOUR(F26)-HOUR(E26))+(MINUTE(F26)-MINUTE(E26))/60)-H26</f>
        <v>0</v>
      </c>
      <c r="H26" s="11">
        <v>0</v>
      </c>
      <c r="I26" s="12"/>
      <c r="J26" s="12"/>
    </row>
    <row r="27" spans="1:12" x14ac:dyDescent="0.25">
      <c r="A27" s="26"/>
      <c r="B27" s="22"/>
      <c r="C27" s="22"/>
      <c r="D27" s="22"/>
      <c r="E27" s="43" t="s">
        <v>34</v>
      </c>
      <c r="F27" s="44" t="s">
        <v>20</v>
      </c>
      <c r="G27" s="45">
        <f>SUM(G20:G26)</f>
        <v>0</v>
      </c>
      <c r="H27" s="46">
        <f>SUM(H20:H26)</f>
        <v>0</v>
      </c>
      <c r="I27" s="57"/>
      <c r="J27" s="58"/>
      <c r="L27" s="1" t="s">
        <v>21</v>
      </c>
    </row>
    <row r="28" spans="1:12" ht="15.75" thickBot="1" x14ac:dyDescent="0.3">
      <c r="A28" s="26"/>
      <c r="B28" s="22"/>
      <c r="C28" s="22"/>
      <c r="D28" s="22"/>
      <c r="E28" s="22"/>
      <c r="F28" s="22"/>
      <c r="G28" s="59"/>
      <c r="H28" s="60"/>
      <c r="I28" s="60"/>
      <c r="J28" s="22"/>
    </row>
    <row r="29" spans="1:12" x14ac:dyDescent="0.25">
      <c r="A29" s="61" t="s">
        <v>38</v>
      </c>
      <c r="B29" s="62"/>
      <c r="C29" s="62"/>
      <c r="D29" s="63" t="s">
        <v>33</v>
      </c>
      <c r="E29" s="63" t="s">
        <v>34</v>
      </c>
      <c r="F29" s="63" t="s">
        <v>35</v>
      </c>
      <c r="G29" s="64"/>
      <c r="H29" s="65"/>
      <c r="I29" s="65"/>
      <c r="J29" s="66"/>
    </row>
    <row r="30" spans="1:12" x14ac:dyDescent="0.25">
      <c r="A30" s="67" t="s">
        <v>30</v>
      </c>
      <c r="B30" s="68"/>
      <c r="C30" s="69"/>
      <c r="D30" s="39">
        <f>G18+H18</f>
        <v>0</v>
      </c>
      <c r="E30" s="39">
        <f>G27+H27</f>
        <v>0</v>
      </c>
      <c r="F30" s="39">
        <f>D30+E30</f>
        <v>0</v>
      </c>
      <c r="G30" s="59"/>
      <c r="H30" s="70"/>
      <c r="I30" s="70"/>
      <c r="J30" s="71"/>
    </row>
    <row r="31" spans="1:12" x14ac:dyDescent="0.25">
      <c r="A31" s="67" t="s">
        <v>40</v>
      </c>
      <c r="B31" s="68"/>
      <c r="C31" s="69"/>
      <c r="D31" s="39">
        <f>IF(G18&gt;40,40,G18)</f>
        <v>0</v>
      </c>
      <c r="E31" s="39">
        <f>IF(G27&gt;40,40,G27)</f>
        <v>0</v>
      </c>
      <c r="F31" s="39">
        <f t="shared" ref="F31:F32" si="4">D31+E31</f>
        <v>0</v>
      </c>
      <c r="G31" s="59"/>
      <c r="H31" s="59"/>
      <c r="I31" s="59"/>
      <c r="J31" s="71"/>
    </row>
    <row r="32" spans="1:12" x14ac:dyDescent="0.25">
      <c r="A32" s="67" t="s">
        <v>41</v>
      </c>
      <c r="B32" s="68"/>
      <c r="C32" s="69"/>
      <c r="D32" s="39">
        <f>IF(G18&lt;40,H18-D33,0)</f>
        <v>0</v>
      </c>
      <c r="E32" s="39">
        <f>IF(G27&lt;40,H27-E33,0)</f>
        <v>0</v>
      </c>
      <c r="F32" s="39">
        <f t="shared" si="4"/>
        <v>0</v>
      </c>
      <c r="G32" s="59"/>
      <c r="H32" s="58"/>
      <c r="I32" s="59"/>
      <c r="J32" s="71"/>
    </row>
    <row r="33" spans="1:10" ht="15.75" thickBot="1" x14ac:dyDescent="0.3">
      <c r="A33" s="67" t="s">
        <v>42</v>
      </c>
      <c r="B33" s="68"/>
      <c r="C33" s="69"/>
      <c r="D33" s="39">
        <f>IF(G18+H18&gt;40,G18+H18-40,0)</f>
        <v>0</v>
      </c>
      <c r="E33" s="39">
        <f>+IF(G27+H27&gt;40,G27+H27-40,0)</f>
        <v>0</v>
      </c>
      <c r="F33" s="39">
        <f>IF(G34="n",G33,0)</f>
        <v>0</v>
      </c>
      <c r="G33" s="72">
        <f>D33+E33</f>
        <v>0</v>
      </c>
      <c r="H33" s="58"/>
      <c r="I33" s="58"/>
      <c r="J33" s="71"/>
    </row>
    <row r="34" spans="1:10" ht="15.75" thickBot="1" x14ac:dyDescent="0.3">
      <c r="A34" s="67" t="s">
        <v>36</v>
      </c>
      <c r="B34" s="68"/>
      <c r="C34" s="69"/>
      <c r="D34" s="39"/>
      <c r="E34" s="39"/>
      <c r="F34" s="73">
        <f>IF(G34="y",G33*1.5,0)</f>
        <v>0</v>
      </c>
      <c r="G34" s="20" t="s">
        <v>48</v>
      </c>
      <c r="H34" s="74" t="s">
        <v>37</v>
      </c>
      <c r="I34" s="75"/>
      <c r="J34" s="76"/>
    </row>
    <row r="35" spans="1:10" ht="9" customHeight="1" x14ac:dyDescent="0.25">
      <c r="A35" s="77"/>
      <c r="B35" s="78"/>
      <c r="C35" s="78"/>
      <c r="D35" s="79"/>
      <c r="E35" s="79"/>
      <c r="F35" s="80"/>
      <c r="G35" s="58"/>
      <c r="H35" s="58"/>
      <c r="I35" s="58"/>
      <c r="J35" s="71"/>
    </row>
    <row r="36" spans="1:10" x14ac:dyDescent="0.25">
      <c r="A36" s="67" t="s">
        <v>22</v>
      </c>
      <c r="B36" s="68"/>
      <c r="C36" s="69"/>
      <c r="D36" s="11"/>
      <c r="E36" s="11"/>
      <c r="F36" s="39">
        <f>D36+E36</f>
        <v>0</v>
      </c>
      <c r="G36" s="58"/>
      <c r="H36" s="58"/>
      <c r="I36" s="58"/>
      <c r="J36" s="71"/>
    </row>
    <row r="37" spans="1:10" x14ac:dyDescent="0.25">
      <c r="A37" s="67" t="s">
        <v>31</v>
      </c>
      <c r="B37" s="68"/>
      <c r="C37" s="69"/>
      <c r="D37" s="11"/>
      <c r="E37" s="11"/>
      <c r="F37" s="39">
        <f>D37+E37</f>
        <v>0</v>
      </c>
      <c r="G37" s="58"/>
      <c r="H37" s="58"/>
      <c r="I37" s="58"/>
      <c r="J37" s="71"/>
    </row>
    <row r="38" spans="1:10" x14ac:dyDescent="0.25">
      <c r="A38" s="67" t="s">
        <v>23</v>
      </c>
      <c r="B38" s="68"/>
      <c r="C38" s="69"/>
      <c r="D38" s="11"/>
      <c r="E38" s="11"/>
      <c r="F38" s="39">
        <f>D38+E38</f>
        <v>0</v>
      </c>
      <c r="G38" s="58"/>
      <c r="H38" s="58"/>
      <c r="I38" s="58"/>
      <c r="J38" s="71"/>
    </row>
    <row r="39" spans="1:10" x14ac:dyDescent="0.25">
      <c r="A39" s="81" t="s">
        <v>32</v>
      </c>
      <c r="B39" s="82"/>
      <c r="C39" s="83"/>
      <c r="D39" s="84">
        <f>IF(G34="Y", D31+D32, D31+D32+D33)+SUM(D36:D38)</f>
        <v>0</v>
      </c>
      <c r="E39" s="84">
        <f>IF(G34="Y", E31+E32, E31+E32+E33)+SUM(E36:E38)</f>
        <v>0</v>
      </c>
      <c r="F39" s="85">
        <f>D39+E39</f>
        <v>0</v>
      </c>
      <c r="G39" s="58"/>
      <c r="H39" s="58"/>
      <c r="I39" s="58"/>
      <c r="J39" s="71"/>
    </row>
    <row r="40" spans="1:10" ht="7.5" customHeight="1" x14ac:dyDescent="0.25">
      <c r="A40" s="77"/>
      <c r="B40" s="78"/>
      <c r="C40" s="78"/>
      <c r="D40" s="79"/>
      <c r="E40" s="79"/>
      <c r="F40" s="80"/>
      <c r="G40" s="58"/>
      <c r="H40" s="58"/>
      <c r="I40" s="58"/>
      <c r="J40" s="71"/>
    </row>
    <row r="41" spans="1:10" ht="15.75" thickBot="1" x14ac:dyDescent="0.3">
      <c r="A41" s="86" t="s">
        <v>39</v>
      </c>
      <c r="B41" s="87"/>
      <c r="C41" s="88"/>
      <c r="D41" s="89"/>
      <c r="E41" s="90"/>
      <c r="F41" s="89">
        <f>F39+SUM(F36:F38)</f>
        <v>0</v>
      </c>
      <c r="G41" s="91"/>
      <c r="H41" s="92"/>
      <c r="I41" s="92"/>
      <c r="J41" s="93"/>
    </row>
    <row r="42" spans="1:10" x14ac:dyDescent="0.25">
      <c r="A42" s="22"/>
      <c r="B42" s="22"/>
      <c r="C42" s="22"/>
      <c r="D42" s="22"/>
      <c r="E42" s="22"/>
      <c r="F42" s="22"/>
      <c r="G42" s="59"/>
      <c r="H42" s="60"/>
      <c r="I42" s="60"/>
      <c r="J42" s="22"/>
    </row>
    <row r="43" spans="1:10" ht="18" x14ac:dyDescent="0.25">
      <c r="A43" s="94" t="s">
        <v>43</v>
      </c>
      <c r="B43" s="18"/>
      <c r="C43" s="19" t="s">
        <v>46</v>
      </c>
      <c r="D43" s="18"/>
      <c r="E43" s="18"/>
      <c r="F43" s="22"/>
      <c r="G43" s="22" t="s">
        <v>24</v>
      </c>
      <c r="H43" s="95"/>
      <c r="I43" s="95"/>
      <c r="J43" s="96"/>
    </row>
    <row r="44" spans="1:10" x14ac:dyDescent="0.25">
      <c r="A44" s="97"/>
      <c r="B44" s="22"/>
      <c r="C44" s="22"/>
      <c r="D44" s="58"/>
      <c r="E44" s="22"/>
      <c r="F44" s="22"/>
      <c r="G44" s="22"/>
      <c r="H44" s="58"/>
      <c r="I44" s="58"/>
      <c r="J44" s="59"/>
    </row>
    <row r="45" spans="1:10" x14ac:dyDescent="0.25">
      <c r="A45" s="98"/>
      <c r="B45" s="22"/>
      <c r="C45" s="22"/>
      <c r="D45" s="22"/>
      <c r="E45" s="58"/>
      <c r="F45" s="58"/>
      <c r="G45" s="25"/>
      <c r="H45" s="25"/>
      <c r="I45" s="25"/>
      <c r="J45" s="22"/>
    </row>
    <row r="46" spans="1:10" x14ac:dyDescent="0.25">
      <c r="A46" s="26" t="s">
        <v>25</v>
      </c>
      <c r="B46" s="58"/>
      <c r="C46" s="58"/>
      <c r="D46" s="58"/>
      <c r="E46" s="58"/>
      <c r="F46" s="58"/>
      <c r="G46" s="59"/>
      <c r="H46" s="59"/>
      <c r="I46" s="59"/>
      <c r="J46" s="58"/>
    </row>
    <row r="47" spans="1:10" x14ac:dyDescent="0.25">
      <c r="A47" s="26"/>
      <c r="B47" s="58"/>
      <c r="C47" s="58"/>
      <c r="D47" s="58"/>
      <c r="E47" s="58"/>
      <c r="F47" s="58"/>
      <c r="G47" s="59"/>
      <c r="H47" s="59"/>
      <c r="I47" s="59"/>
      <c r="J47" s="58"/>
    </row>
    <row r="48" spans="1:10" x14ac:dyDescent="0.25">
      <c r="A48" s="99" t="s">
        <v>26</v>
      </c>
      <c r="B48" s="58"/>
      <c r="C48" s="58"/>
      <c r="D48" s="58"/>
      <c r="E48" s="58"/>
      <c r="F48" s="58"/>
      <c r="G48" s="100" t="s">
        <v>27</v>
      </c>
      <c r="H48" s="59" t="s">
        <v>28</v>
      </c>
      <c r="I48" s="59"/>
      <c r="J48" s="58"/>
    </row>
    <row r="49" spans="2:10" x14ac:dyDescent="0.25">
      <c r="B49" s="6"/>
      <c r="C49" s="6"/>
      <c r="D49" s="6"/>
      <c r="E49" s="6"/>
      <c r="F49" s="6"/>
      <c r="G49" s="7"/>
      <c r="H49" s="7"/>
      <c r="I49" s="7"/>
      <c r="J49" s="6"/>
    </row>
    <row r="50" spans="2:10" x14ac:dyDescent="0.25">
      <c r="B50" s="6"/>
      <c r="C50" s="6"/>
      <c r="D50" s="6"/>
      <c r="E50" s="6"/>
      <c r="F50" s="6"/>
      <c r="G50" s="7"/>
      <c r="H50" s="7"/>
      <c r="I50" s="7"/>
      <c r="J50" s="6"/>
    </row>
  </sheetData>
  <sheetProtection algorithmName="SHA-512" hashValue="BRDyatVxxk+EhTh9QCvUIa8rG92k1yd5DfrxJ3vSlBHSg+UbEgVFPIibLDKxU+9xXfD7v+q1ONRaslnqykx9Ng==" saltValue="HIyzvoFjjJNRwHHjVrxtdw==" spinCount="100000" sheet="1" objects="1" scenarios="1" selectLockedCells="1"/>
  <protectedRanges>
    <protectedRange sqref="H20:J26" name="Range7"/>
    <protectedRange sqref="C20:F26" name="Range6"/>
    <protectedRange sqref="H11:J17" name="Range5"/>
    <protectedRange sqref="C11:F17" name="Range4"/>
    <protectedRange sqref="C6" name="Range3"/>
    <protectedRange sqref="I4" name="Range2"/>
    <protectedRange sqref="B4:E4" name="Range1"/>
    <protectedRange sqref="G34" name="Range8"/>
    <protectedRange sqref="D36:E38" name="Range9"/>
    <protectedRange sqref="B43:E43" name="Range10"/>
  </protectedRanges>
  <mergeCells count="19">
    <mergeCell ref="I26:J26"/>
    <mergeCell ref="I14:J14"/>
    <mergeCell ref="I15:J15"/>
    <mergeCell ref="I16:J16"/>
    <mergeCell ref="I17:J17"/>
    <mergeCell ref="I18:J18"/>
    <mergeCell ref="I20:J20"/>
    <mergeCell ref="I21:J21"/>
    <mergeCell ref="I22:J22"/>
    <mergeCell ref="I23:J23"/>
    <mergeCell ref="I24:J24"/>
    <mergeCell ref="I25:J25"/>
    <mergeCell ref="I19:J19"/>
    <mergeCell ref="I13:J13"/>
    <mergeCell ref="A1:J1"/>
    <mergeCell ref="A2:J2"/>
    <mergeCell ref="I10:J10"/>
    <mergeCell ref="I11:J11"/>
    <mergeCell ref="I12:J12"/>
  </mergeCells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Urbana, Illinos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Stocker, Heather</dc:creator>
  <cp:lastModifiedBy>Roland, Caty (Catherine)</cp:lastModifiedBy>
  <cp:lastPrinted>2017-12-27T16:53:55Z</cp:lastPrinted>
  <dcterms:created xsi:type="dcterms:W3CDTF">2016-11-23T16:04:42Z</dcterms:created>
  <dcterms:modified xsi:type="dcterms:W3CDTF">2017-12-27T17:16:42Z</dcterms:modified>
</cp:coreProperties>
</file>